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<sst xmlns="http://schemas.openxmlformats.org/spreadsheetml/2006/main" count="52" uniqueCount="28">
  <si>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</si>
  <si>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</si>
  <si>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</si>
  <si>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</si>
  <si>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</si>
  <si>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</si>
  <si>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</si>
  <si>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</si>
  <si>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</si>
  <si>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</si>
  <si>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</si>
  <si>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</si>
  <si>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</si>
  <si>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</si>
  <si>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</si>
  <si>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</si>
  <si>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</si>
  <si>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</si>
  <si>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</si>
  <si>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</si>
  <si>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</si>
  <si>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</si>
  <si>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</si>
  <si>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январь-май 2018 года</t>
  </si>
  <si>
    <t xml:space="preserve"> январь-май 2017                 года</t>
  </si>
  <si>
    <t>январь-май 2018 года</t>
  </si>
  <si>
    <t>май 2017 года</t>
  </si>
  <si>
    <t>май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</si>
</sst>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2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D13" sqref="D13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625" style="0" customWidth="1"/>
  </cols>
  <sheetData>
    <row r="1" spans="1:10" ht="12.75">
      <c r="A1" s="1"/>
      <c r="B1" s="41"/>
      <c r="C1" s="41"/>
      <c r="D1" s="41"/>
      <c r="E1" s="41"/>
      <c r="F1" s="41"/>
      <c r="G1" s="41"/>
      <c r="H1" s="41"/>
      <c r="I1" s="41"/>
      <c r="J1" s="26"/>
    </row>
    <row r="2" spans="1:10" ht="12.75">
      <c r="A2" s="2"/>
      <c r="B2" s="42" t="s">
        <v>22</v>
      </c>
      <c r="C2" s="42"/>
      <c r="D2" s="42"/>
      <c r="E2" s="42"/>
      <c r="F2" s="42"/>
      <c r="G2" s="42"/>
      <c r="H2" s="42"/>
      <c r="I2" s="42"/>
      <c r="J2" s="27"/>
    </row>
    <row r="3" spans="1:10" ht="12.75">
      <c r="A3" s="3"/>
      <c r="B3" s="34" t="s">
        <v>23</v>
      </c>
      <c r="C3" s="34"/>
      <c r="D3" s="34"/>
      <c r="E3" s="34"/>
      <c r="F3" s="34"/>
      <c r="G3" s="34"/>
      <c r="H3" s="34"/>
      <c r="I3" s="34"/>
      <c r="J3" s="25"/>
    </row>
    <row r="4" spans="1:10" ht="12.75">
      <c r="A4" s="3"/>
      <c r="B4" s="4"/>
      <c r="C4" s="6"/>
      <c r="D4" s="7"/>
      <c r="E4" s="6"/>
      <c r="F4" s="5"/>
      <c r="G4" s="43" t="s">
        <v>11</v>
      </c>
      <c r="H4" s="43"/>
      <c r="I4" s="43"/>
      <c r="J4" s="28"/>
    </row>
    <row r="5" spans="1:15" ht="12.75" customHeight="1">
      <c r="A5" s="35" t="s">
        <v>5</v>
      </c>
      <c r="B5" s="37" t="s">
        <v>7</v>
      </c>
      <c r="C5" s="39" t="s">
        <v>19</v>
      </c>
      <c r="D5" s="29" t="s">
        <v>24</v>
      </c>
      <c r="E5" s="31" t="s">
        <v>25</v>
      </c>
      <c r="F5" s="32"/>
      <c r="G5" s="32"/>
      <c r="H5" s="32"/>
      <c r="I5" s="33"/>
      <c r="J5" s="29" t="s">
        <v>26</v>
      </c>
      <c r="K5" s="31" t="s">
        <v>27</v>
      </c>
      <c r="L5" s="32"/>
      <c r="M5" s="32"/>
      <c r="N5" s="32"/>
      <c r="O5" s="33"/>
    </row>
    <row r="6" spans="1:15" ht="48">
      <c r="A6" s="36"/>
      <c r="B6" s="38"/>
      <c r="C6" s="40"/>
      <c r="D6" s="44"/>
      <c r="E6" s="20" t="s">
        <v>0</v>
      </c>
      <c r="F6" s="20" t="s">
        <v>1</v>
      </c>
      <c r="G6" s="21" t="s">
        <v>18</v>
      </c>
      <c r="H6" s="21" t="s">
        <v>6</v>
      </c>
      <c r="I6" s="22" t="s">
        <v>8</v>
      </c>
      <c r="J6" s="30"/>
      <c r="K6" s="20" t="s">
        <v>0</v>
      </c>
      <c r="L6" s="20" t="s">
        <v>1</v>
      </c>
      <c r="M6" s="21" t="s">
        <v>18</v>
      </c>
      <c r="N6" s="21" t="s">
        <v>6</v>
      </c>
      <c r="O6" s="22" t="s">
        <v>8</v>
      </c>
    </row>
    <row r="7" spans="1:15" ht="15">
      <c r="A7" s="9">
        <v>1</v>
      </c>
      <c r="B7" s="18" t="s">
        <v>2</v>
      </c>
      <c r="C7" s="23" t="s">
        <v>3</v>
      </c>
      <c r="D7" s="51">
        <v>1112926.5</v>
      </c>
      <c r="E7" s="52">
        <v>1067065.1</v>
      </c>
      <c r="F7" s="45">
        <v>1070424.2</v>
      </c>
      <c r="G7" s="24">
        <f aca="true" t="shared" si="0" ref="G7:G13">F7/E7*100</f>
        <v>100.3147980380953</v>
      </c>
      <c r="H7" s="24">
        <f aca="true" t="shared" si="1" ref="H7:H14">F7/D7*100</f>
        <v>96.18103261985405</v>
      </c>
      <c r="I7" s="19" t="s">
        <v>10</v>
      </c>
      <c r="J7" s="53">
        <v>181968</v>
      </c>
      <c r="K7" s="52">
        <v>172356.9</v>
      </c>
      <c r="L7" s="45">
        <v>173062.9</v>
      </c>
      <c r="M7" s="24">
        <f aca="true" t="shared" si="2" ref="M7:M13">L7/K7*100</f>
        <v>100.40961516481208</v>
      </c>
      <c r="N7" s="24">
        <f>L7/J7*100</f>
        <v>95.10622746856589</v>
      </c>
      <c r="O7" s="19" t="s">
        <v>10</v>
      </c>
    </row>
    <row r="8" spans="1:15" ht="24">
      <c r="A8" s="9">
        <v>2</v>
      </c>
      <c r="B8" s="8" t="s">
        <v>13</v>
      </c>
      <c r="C8" s="11" t="s">
        <v>4</v>
      </c>
      <c r="D8" s="45">
        <v>18.8</v>
      </c>
      <c r="E8" s="54">
        <v>15</v>
      </c>
      <c r="F8" s="45">
        <v>15.6</v>
      </c>
      <c r="G8" s="24">
        <f>F8/E8*100</f>
        <v>104</v>
      </c>
      <c r="H8" s="24">
        <f t="shared" si="1"/>
        <v>82.97872340425532</v>
      </c>
      <c r="I8" s="19" t="s">
        <v>10</v>
      </c>
      <c r="J8" s="46">
        <v>6.8</v>
      </c>
      <c r="K8" s="55">
        <v>3</v>
      </c>
      <c r="L8" s="45">
        <v>1.3</v>
      </c>
      <c r="M8" s="24">
        <f t="shared" si="2"/>
        <v>43.333333333333336</v>
      </c>
      <c r="N8" s="24">
        <f>L8/J8*100</f>
        <v>19.117647058823533</v>
      </c>
      <c r="O8" s="19" t="s">
        <v>10</v>
      </c>
    </row>
    <row r="9" spans="1:15" ht="24">
      <c r="A9" s="9">
        <v>3</v>
      </c>
      <c r="B9" s="8" t="s">
        <v>14</v>
      </c>
      <c r="C9" s="11" t="s">
        <v>4</v>
      </c>
      <c r="D9" s="45">
        <v>1785.2</v>
      </c>
      <c r="E9" s="54">
        <v>1830</v>
      </c>
      <c r="F9" s="56">
        <v>1684.7</v>
      </c>
      <c r="G9" s="50">
        <f t="shared" si="0"/>
        <v>92.06010928961749</v>
      </c>
      <c r="H9" s="50">
        <f t="shared" si="1"/>
        <v>94.37037866905669</v>
      </c>
      <c r="I9" s="19" t="s">
        <v>10</v>
      </c>
      <c r="J9" s="46">
        <v>363.6</v>
      </c>
      <c r="K9" s="55">
        <v>370</v>
      </c>
      <c r="L9" s="56">
        <v>335.6</v>
      </c>
      <c r="M9" s="50">
        <f t="shared" si="2"/>
        <v>90.70270270270271</v>
      </c>
      <c r="N9" s="24">
        <f aca="true" t="shared" si="3" ref="N9:N14">L9/J9*100</f>
        <v>92.2992299229923</v>
      </c>
      <c r="O9" s="19" t="s">
        <v>10</v>
      </c>
    </row>
    <row r="10" spans="1:15" ht="15.75" customHeight="1">
      <c r="A10" s="10">
        <v>4</v>
      </c>
      <c r="B10" s="12" t="s">
        <v>15</v>
      </c>
      <c r="C10" s="11" t="s">
        <v>3</v>
      </c>
      <c r="D10" s="55">
        <v>18303781</v>
      </c>
      <c r="E10" s="55">
        <v>18151260</v>
      </c>
      <c r="F10" s="55">
        <v>19949070</v>
      </c>
      <c r="G10" s="24">
        <f t="shared" si="0"/>
        <v>109.90460166401672</v>
      </c>
      <c r="H10" s="24">
        <f t="shared" si="1"/>
        <v>108.98879308051161</v>
      </c>
      <c r="I10" s="19" t="s">
        <v>10</v>
      </c>
      <c r="J10" s="45">
        <v>3826059</v>
      </c>
      <c r="K10" s="45">
        <v>3593320</v>
      </c>
      <c r="L10" s="55">
        <v>4426205</v>
      </c>
      <c r="M10" s="24">
        <f t="shared" si="2"/>
        <v>123.1787038170828</v>
      </c>
      <c r="N10" s="24">
        <f t="shared" si="3"/>
        <v>115.68574870382291</v>
      </c>
      <c r="O10" s="19" t="s">
        <v>10</v>
      </c>
    </row>
    <row r="11" spans="1:15" ht="24">
      <c r="A11" s="10">
        <v>5</v>
      </c>
      <c r="B11" s="13" t="s">
        <v>16</v>
      </c>
      <c r="C11" s="11" t="s">
        <v>12</v>
      </c>
      <c r="D11" s="57">
        <v>82597</v>
      </c>
      <c r="E11" s="48">
        <v>89417</v>
      </c>
      <c r="F11" s="57">
        <v>81291.7</v>
      </c>
      <c r="G11" s="24">
        <f t="shared" si="0"/>
        <v>90.91302548732344</v>
      </c>
      <c r="H11" s="24">
        <f t="shared" si="1"/>
        <v>98.4196762594283</v>
      </c>
      <c r="I11" s="19" t="s">
        <v>10</v>
      </c>
      <c r="J11" s="58">
        <v>15464.2</v>
      </c>
      <c r="K11" s="45">
        <v>18511</v>
      </c>
      <c r="L11" s="57">
        <v>16099</v>
      </c>
      <c r="M11" s="24">
        <f t="shared" si="2"/>
        <v>86.96990978337205</v>
      </c>
      <c r="N11" s="24">
        <f t="shared" si="3"/>
        <v>104.10496501597237</v>
      </c>
      <c r="O11" s="19" t="s">
        <v>10</v>
      </c>
    </row>
    <row r="12" spans="1:15" ht="36">
      <c r="A12" s="10">
        <v>6</v>
      </c>
      <c r="B12" s="14" t="s">
        <v>17</v>
      </c>
      <c r="C12" s="11" t="s">
        <v>3</v>
      </c>
      <c r="D12" s="48">
        <f>F12/106.6*100</f>
        <v>27757661.350844275</v>
      </c>
      <c r="E12" s="48">
        <v>29070289</v>
      </c>
      <c r="F12" s="48">
        <v>29589667</v>
      </c>
      <c r="G12" s="24">
        <f t="shared" si="0"/>
        <v>101.78662826503032</v>
      </c>
      <c r="H12" s="24">
        <f t="shared" si="1"/>
        <v>106.60000000000001</v>
      </c>
      <c r="I12" s="19" t="s">
        <v>10</v>
      </c>
      <c r="J12" s="49">
        <f>L12/113.3*100</f>
        <v>5303751.103265666</v>
      </c>
      <c r="K12" s="45">
        <v>5779669</v>
      </c>
      <c r="L12" s="48">
        <v>6009150</v>
      </c>
      <c r="M12" s="24">
        <f t="shared" si="2"/>
        <v>103.97048689120432</v>
      </c>
      <c r="N12" s="24">
        <f t="shared" si="3"/>
        <v>113.3</v>
      </c>
      <c r="O12" s="19" t="s">
        <v>10</v>
      </c>
    </row>
    <row r="13" spans="1:16" ht="12.75">
      <c r="A13" s="10"/>
      <c r="B13" s="16" t="s">
        <v>20</v>
      </c>
      <c r="C13" s="11" t="s">
        <v>3</v>
      </c>
      <c r="D13" s="48">
        <f>F13/111*100</f>
        <v>13482054.324324325</v>
      </c>
      <c r="E13" s="45">
        <v>16567393</v>
      </c>
      <c r="F13" s="48">
        <v>14965080.3</v>
      </c>
      <c r="G13" s="24">
        <f t="shared" si="0"/>
        <v>90.32851638154537</v>
      </c>
      <c r="H13" s="24">
        <f t="shared" si="1"/>
        <v>111.00000000000001</v>
      </c>
      <c r="I13" s="19" t="s">
        <v>10</v>
      </c>
      <c r="J13" s="49">
        <f>L13/109.7*100</f>
        <v>2820855.5150410207</v>
      </c>
      <c r="K13" s="48">
        <v>3525615</v>
      </c>
      <c r="L13" s="48">
        <v>3094478.5</v>
      </c>
      <c r="M13" s="24">
        <f t="shared" si="2"/>
        <v>87.77131082094897</v>
      </c>
      <c r="N13" s="24">
        <f t="shared" si="3"/>
        <v>109.70000000000002</v>
      </c>
      <c r="O13" s="19" t="s">
        <v>10</v>
      </c>
      <c r="P13" s="47"/>
    </row>
    <row r="14" spans="1:18" ht="15" customHeight="1">
      <c r="A14" s="15">
        <v>8</v>
      </c>
      <c r="B14" s="16" t="s">
        <v>21</v>
      </c>
      <c r="C14" s="17" t="s">
        <v>9</v>
      </c>
      <c r="D14" s="45">
        <f>F14/110.9*100</f>
        <v>26558.25067628494</v>
      </c>
      <c r="E14" s="45"/>
      <c r="F14" s="45">
        <v>29453.1</v>
      </c>
      <c r="G14" s="24"/>
      <c r="H14" s="24">
        <f t="shared" si="1"/>
        <v>110.9</v>
      </c>
      <c r="I14" s="19" t="s">
        <v>10</v>
      </c>
      <c r="J14" s="46">
        <f>L14/109.7*100</f>
        <v>27849.134001823153</v>
      </c>
      <c r="K14" s="45"/>
      <c r="L14" s="45">
        <v>30550.5</v>
      </c>
      <c r="M14" s="24"/>
      <c r="N14" s="24">
        <f t="shared" si="3"/>
        <v>109.7</v>
      </c>
      <c r="O14" s="19" t="s">
        <v>10</v>
      </c>
      <c r="P14" s="47"/>
      <c r="Q14" s="47"/>
      <c r="R14" s="47"/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user</cp:lastModifiedBy>
  <cp:lastPrinted>2018-07-09T13:07:39Z</cp:lastPrinted>
  <dcterms:created xsi:type="dcterms:W3CDTF">2004-03-01T05:53:33Z</dcterms:created>
  <dcterms:modified xsi:type="dcterms:W3CDTF">2018-07-17T08:59:34Z</dcterms:modified>
  <cp:category/>
  <cp:version/>
  <cp:contentType/>
  <cp:contentStatus/>
</cp:coreProperties>
</file>